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ESTADOS FINANC. CONSOLIDADOS-2022\"/>
    </mc:Choice>
  </mc:AlternateContent>
  <bookViews>
    <workbookView xWindow="-108" yWindow="-108" windowWidth="19416" windowHeight="10416"/>
  </bookViews>
  <sheets>
    <sheet name="ESF" sheetId="5" r:id="rId1"/>
  </sheets>
  <definedNames>
    <definedName name="_xlnm._FilterDatabase" localSheetId="0" hidden="1">ESF!$B$7:$G$54</definedName>
    <definedName name="_xlnm.Print_Area" localSheetId="0">ESF!$B$1:$G$68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7" i="5" l="1"/>
  <c r="G51" i="5" s="1"/>
  <c r="G53" i="5" s="1"/>
  <c r="G40" i="5"/>
  <c r="G35" i="5"/>
  <c r="G31" i="5"/>
  <c r="G29" i="5"/>
  <c r="G19" i="5"/>
  <c r="D31" i="5"/>
  <c r="D18" i="5"/>
  <c r="D33" i="5" s="1"/>
  <c r="F47" i="5" l="1"/>
  <c r="F40" i="5"/>
  <c r="F35" i="5"/>
  <c r="F29" i="5"/>
  <c r="F19" i="5"/>
  <c r="C31" i="5"/>
  <c r="C18" i="5"/>
  <c r="C33" i="5" l="1"/>
  <c r="F51" i="5"/>
  <c r="F31" i="5"/>
  <c r="F53" i="5" l="1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<sst xmlns="http://schemas.openxmlformats.org/spreadsheetml/2006/main" count="66" uniqueCount="65">
  <si>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</si>
  <si>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</si>
  <si>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</si>
  <si>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</si>
  <si>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</si>
  <si>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</si>
  <si>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</si>
  <si>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</si>
  <si>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</si>
  <si>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</si>
  <si>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</si>
  <si>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</si>
  <si>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</si>
  <si>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</si>
  <si>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</si>
  <si>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</si>
  <si>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</si>
  <si>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</si>
  <si>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</si>
  <si>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</si>
  <si>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</si>
  <si>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</si>
  <si>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</si>
  <si>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</si>
  <si>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</si>
  <si>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</si>
  <si>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</si>
  <si>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</si>
  <si>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</si>
  <si>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</si>
  <si>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</si>
  <si>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</si>
  <si>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</si>
  <si>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</si>
  <si>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</si>
  <si>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</si>
  <si>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</si>
  <si>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</si>
  <si>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</si>
  <si>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</si>
  <si>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</si>
  <si>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</si>
  <si>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</si>
  <si>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</si>
  <si>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</si>
  <si>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</si>
  <si>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</si>
  <si>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</si>
  <si>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</si>
  <si>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</si>
  <si>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</si>
  <si>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</si>
  <si>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</si>
  <si>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</si>
  <si>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</si>
  <si>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</si>
  <si>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</si>
  <si>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</si>
  <si>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</si>
  <si>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</si>
  <si>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Salamanca, Guanajuato.</t>
  </si>
  <si>
    <t xml:space="preserve">Sector Paramunicipal: CMAPAS, DIF MUNICIPAL, INSTITUTO DE LA MUJER,  INSADIS, IMPLAN  y SAPASVA </t>
  </si>
  <si>
    <t>Cuenta Publica 2022</t>
  </si>
  <si>
    <t>Al 31 de Diciembre de 2022</t>
  </si>
  <si>
    <t>Estado de Situación Financiera 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</si>
</sst>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2" fillId="0" borderId="4" xfId="16" applyNumberFormat="1" applyFont="1" applyFill="1" applyBorder="1" applyAlignment="1" applyProtection="1">
      <alignment horizontal="center" vertical="top" wrapText="1"/>
      <protection locked="0"/>
    </xf>
    <xf numFmtId="0" fontId="7" fillId="0" borderId="4" xfId="8" applyFont="1" applyBorder="1" applyAlignment="1" applyProtection="1">
      <alignment horizontal="left" vertical="top" wrapText="1" indent="1"/>
      <protection locked="0"/>
    </xf>
    <xf numFmtId="0" fontId="2" fillId="0" borderId="6" xfId="16" applyNumberFormat="1" applyFont="1" applyFill="1" applyBorder="1" applyAlignment="1" applyProtection="1">
      <alignment horizontal="center" vertical="top" wrapText="1"/>
      <protection locked="0"/>
    </xf>
    <xf numFmtId="0" fontId="7" fillId="0" borderId="6" xfId="8" applyFont="1" applyBorder="1" applyAlignment="1" applyProtection="1">
      <alignment horizontal="left" vertical="top" wrapText="1" indent="2"/>
      <protection locked="0"/>
    </xf>
    <xf numFmtId="4" fontId="2" fillId="0" borderId="6" xfId="16" applyNumberFormat="1" applyFont="1" applyFill="1" applyBorder="1" applyAlignment="1" applyProtection="1">
      <alignment horizontal="right" vertical="top" wrapText="1"/>
      <protection locked="0"/>
    </xf>
    <xf numFmtId="0" fontId="2" fillId="0" borderId="6" xfId="8" applyBorder="1" applyAlignment="1" applyProtection="1">
      <alignment horizontal="left" vertical="top" wrapText="1" indent="3"/>
      <protection locked="0"/>
    </xf>
    <xf numFmtId="4" fontId="7" fillId="0" borderId="6" xfId="16" applyNumberFormat="1" applyFont="1" applyFill="1" applyBorder="1" applyAlignment="1" applyProtection="1">
      <alignment horizontal="right" vertical="top" wrapText="1"/>
      <protection locked="0"/>
    </xf>
    <xf numFmtId="0" fontId="2" fillId="0" borderId="6" xfId="8" applyBorder="1" applyAlignment="1" applyProtection="1">
      <alignment horizontal="left" vertical="top" wrapText="1"/>
      <protection locked="0"/>
    </xf>
    <xf numFmtId="0" fontId="2" fillId="0" borderId="6" xfId="16" applyNumberFormat="1" applyFont="1" applyFill="1" applyBorder="1" applyAlignment="1" applyProtection="1">
      <alignment horizontal="center" vertical="top"/>
      <protection locked="0"/>
    </xf>
    <xf numFmtId="4" fontId="7" fillId="0" borderId="6" xfId="16" applyNumberFormat="1" applyFont="1" applyFill="1" applyBorder="1" applyAlignment="1" applyProtection="1">
      <alignment horizontal="right" vertical="top"/>
      <protection locked="0"/>
    </xf>
    <xf numFmtId="0" fontId="7" fillId="0" borderId="6" xfId="8" applyFont="1" applyBorder="1" applyAlignment="1" applyProtection="1">
      <alignment horizontal="left" vertical="top" wrapText="1"/>
      <protection locked="0"/>
    </xf>
    <xf numFmtId="0" fontId="8" fillId="0" borderId="6" xfId="8" applyFont="1" applyBorder="1" applyAlignment="1" applyProtection="1">
      <alignment horizontal="left" vertical="top" wrapText="1" indent="2"/>
      <protection locked="0"/>
    </xf>
    <xf numFmtId="0" fontId="7" fillId="0" borderId="5" xfId="8" applyFont="1" applyBorder="1" applyAlignment="1" applyProtection="1">
      <alignment horizontal="left" vertical="top" wrapText="1" indent="1"/>
      <protection locked="0"/>
    </xf>
    <xf numFmtId="4" fontId="7" fillId="0" borderId="7" xfId="16" applyNumberFormat="1" applyFont="1" applyFill="1" applyBorder="1" applyAlignment="1" applyProtection="1">
      <alignment horizontal="right" vertical="top" wrapText="1"/>
      <protection locked="0"/>
    </xf>
    <xf numFmtId="4" fontId="2" fillId="0" borderId="6" xfId="2" applyNumberFormat="1" applyFont="1" applyFill="1" applyBorder="1" applyAlignment="1" applyProtection="1">
      <alignment horizontal="right" vertical="top" wrapText="1"/>
      <protection locked="0"/>
    </xf>
    <xf numFmtId="4" fontId="2" fillId="0" borderId="6" xfId="8" applyNumberFormat="1" applyBorder="1" applyAlignment="1" applyProtection="1">
      <alignment horizontal="right" vertical="top" wrapText="1"/>
      <protection locked="0"/>
    </xf>
    <xf numFmtId="0" fontId="2" fillId="0" borderId="6" xfId="8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center" wrapText="1"/>
      <protection locked="0"/>
    </xf>
    <xf numFmtId="0" fontId="7" fillId="2" borderId="9" xfId="8" applyFont="1" applyFill="1" applyBorder="1" applyAlignment="1" applyProtection="1">
      <alignment horizontal="center" vertical="center" wrapText="1"/>
      <protection locked="0"/>
    </xf>
    <xf numFmtId="0" fontId="7" fillId="0" borderId="10" xfId="8" applyFont="1" applyBorder="1" applyAlignment="1" applyProtection="1">
      <alignment horizontal="left" vertical="top" wrapText="1" indent="1"/>
      <protection locked="0"/>
    </xf>
    <xf numFmtId="0" fontId="7" fillId="0" borderId="11" xfId="8" applyFont="1" applyBorder="1" applyAlignment="1" applyProtection="1">
      <alignment horizontal="left" vertical="top" wrapText="1" indent="2"/>
      <protection locked="0"/>
    </xf>
    <xf numFmtId="0" fontId="2" fillId="0" borderId="11" xfId="8" applyBorder="1" applyAlignment="1" applyProtection="1">
      <alignment horizontal="left" vertical="top" wrapText="1" indent="3"/>
      <protection locked="0"/>
    </xf>
    <xf numFmtId="0" fontId="2" fillId="0" borderId="11" xfId="8" applyBorder="1" applyAlignment="1" applyProtection="1">
      <alignment horizontal="left" vertical="top" wrapText="1"/>
      <protection locked="0"/>
    </xf>
    <xf numFmtId="0" fontId="7" fillId="0" borderId="11" xfId="8" applyFont="1" applyBorder="1" applyAlignment="1" applyProtection="1">
      <alignment horizontal="left" vertical="top" wrapText="1"/>
      <protection locked="0"/>
    </xf>
    <xf numFmtId="0" fontId="7" fillId="0" borderId="12" xfId="8" applyFont="1" applyBorder="1" applyAlignment="1" applyProtection="1">
      <alignment horizontal="left" vertical="top" wrapText="1" indent="2"/>
      <protection locked="0"/>
    </xf>
    <xf numFmtId="0" fontId="2" fillId="0" borderId="11" xfId="8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center" vertical="top"/>
      <protection locked="0"/>
    </xf>
    <xf numFmtId="0" fontId="2" fillId="0" borderId="13" xfId="8" applyBorder="1" applyAlignment="1" applyProtection="1">
      <alignment vertical="top" wrapText="1"/>
      <protection locked="0"/>
    </xf>
    <xf numFmtId="0" fontId="2" fillId="0" borderId="14" xfId="8" applyBorder="1" applyAlignment="1" applyProtection="1">
      <alignment horizontal="center" vertical="top" wrapText="1"/>
      <protection locked="0"/>
    </xf>
    <xf numFmtId="0" fontId="2" fillId="0" borderId="15" xfId="8" applyBorder="1" applyAlignment="1" applyProtection="1">
      <alignment horizontal="center" vertical="top" wrapText="1"/>
      <protection locked="0"/>
    </xf>
    <xf numFmtId="4" fontId="2" fillId="0" borderId="14" xfId="8" applyNumberFormat="1" applyBorder="1" applyAlignment="1" applyProtection="1">
      <alignment vertical="top" wrapText="1"/>
      <protection locked="0"/>
    </xf>
    <xf numFmtId="0" fontId="2" fillId="0" borderId="14" xfId="8" applyBorder="1" applyAlignment="1" applyProtection="1">
      <alignment horizontal="center" vertical="top"/>
      <protection locked="0"/>
    </xf>
    <xf numFmtId="0" fontId="2" fillId="0" borderId="16" xfId="8" applyBorder="1" applyAlignment="1" applyProtection="1">
      <alignment horizontal="center" vertical="top"/>
      <protection locked="0"/>
    </xf>
    <xf numFmtId="0" fontId="7" fillId="2" borderId="0" xfId="8" applyFont="1" applyFill="1" applyAlignment="1" applyProtection="1">
      <alignment horizontal="center" vertical="center" wrapText="1"/>
      <protection locked="0"/>
    </xf>
    <xf numFmtId="0" fontId="9" fillId="2" borderId="0" xfId="8" applyFont="1" applyFill="1" applyAlignment="1" applyProtection="1">
      <alignment horizontal="center" vertical="center" wrapTex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0" xfId="8" applyFont="1" applyFill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7620</xdr:rowOff>
    </xdr:from>
    <xdr:to>
      <xdr:col>1</xdr:col>
      <xdr:colOff>1854200</xdr:colOff>
      <xdr:row>4</xdr:row>
      <xdr:rowOff>171450</xdr:rowOff>
    </xdr:to>
    <xdr:pic>
      <xdr:nvPicPr>
        <xdr:cNvPr id="3" name="2 Imagen" descr="C:\Users\optes5\Desktop\Logotipo Salamanca 2021-2024.png">
          <a:extLst>
            <a:ext uri="{FF2B5EF4-FFF2-40B4-BE49-F238E27FC236}">
              <a16:creationId xmlns:a16="http://schemas.microsoft.com/office/drawing/2014/main" id="{3FAC77B7-DD8F-4904-A591-CC367F41C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"/>
          <a:ext cx="175895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6"/>
  <sheetViews>
    <sheetView tabSelected="1" zoomScaleNormal="100" zoomScaleSheetLayoutView="100" workbookViewId="0">
      <selection activeCell="B7" sqref="B7"/>
    </sheetView>
  </sheetViews>
  <sheetFormatPr baseColWidth="10" defaultColWidth="12" defaultRowHeight="10.199999999999999" x14ac:dyDescent="0.2"/>
  <cols>
    <col min="1" max="1" width="0.7109375" style="2" customWidth="1"/>
    <col min="2" max="2" width="56.140625" style="1" customWidth="1"/>
    <col min="3" max="3" width="19.7109375" style="1" customWidth="1"/>
    <col min="4" max="4" width="19.7109375" style="4" customWidth="1"/>
    <col min="5" max="5" width="54.140625" style="4" customWidth="1"/>
    <col min="6" max="6" width="20.28515625" style="4" customWidth="1"/>
    <col min="7" max="7" width="19.85546875" style="4" customWidth="1"/>
    <col min="8" max="16384" width="12" style="2"/>
  </cols>
  <sheetData>
    <row r="1" spans="2:7" ht="13.2" x14ac:dyDescent="0.2">
      <c r="B1" s="41" t="s">
        <v>61</v>
      </c>
      <c r="C1" s="42"/>
      <c r="D1" s="42"/>
      <c r="E1" s="42"/>
      <c r="F1" s="42"/>
      <c r="G1" s="43"/>
    </row>
    <row r="2" spans="2:7" ht="13.2" x14ac:dyDescent="0.2">
      <c r="B2" s="44" t="s">
        <v>60</v>
      </c>
      <c r="C2" s="44"/>
      <c r="D2" s="44"/>
      <c r="E2" s="44"/>
      <c r="F2" s="44"/>
      <c r="G2" s="44"/>
    </row>
    <row r="3" spans="2:7" ht="13.2" x14ac:dyDescent="0.2">
      <c r="B3" s="44" t="s">
        <v>62</v>
      </c>
      <c r="C3" s="44"/>
      <c r="D3" s="44"/>
      <c r="E3" s="44"/>
      <c r="F3" s="44"/>
      <c r="G3" s="44"/>
    </row>
    <row r="4" spans="2:7" ht="13.2" x14ac:dyDescent="0.2">
      <c r="B4" s="44" t="s">
        <v>64</v>
      </c>
      <c r="C4" s="44"/>
      <c r="D4" s="44"/>
      <c r="E4" s="44"/>
      <c r="F4" s="44"/>
      <c r="G4" s="44"/>
    </row>
    <row r="5" spans="2:7" ht="13.8" x14ac:dyDescent="0.2">
      <c r="B5" s="40" t="s">
        <v>63</v>
      </c>
      <c r="C5" s="40"/>
      <c r="D5" s="40"/>
      <c r="E5" s="40"/>
      <c r="F5" s="40"/>
      <c r="G5" s="40"/>
    </row>
    <row r="6" spans="2:7" ht="6.45" customHeight="1" thickBot="1" x14ac:dyDescent="0.25">
      <c r="B6" s="39"/>
      <c r="C6" s="39"/>
      <c r="D6" s="39"/>
      <c r="E6" s="39"/>
      <c r="F6" s="39"/>
      <c r="G6" s="39"/>
    </row>
    <row r="7" spans="2:7" ht="13.2" x14ac:dyDescent="0.2">
      <c r="B7" s="23" t="s">
        <v>51</v>
      </c>
      <c r="C7" s="24">
        <v>2022</v>
      </c>
      <c r="D7" s="24">
        <v>2021</v>
      </c>
      <c r="E7" s="24" t="s">
        <v>51</v>
      </c>
      <c r="F7" s="24">
        <v>2022</v>
      </c>
      <c r="G7" s="24">
        <v>2021</v>
      </c>
    </row>
    <row r="8" spans="2:7" s="3" customFormat="1" ht="13.2" x14ac:dyDescent="0.2">
      <c r="B8" s="25" t="s">
        <v>0</v>
      </c>
      <c r="C8" s="6"/>
      <c r="D8" s="6"/>
      <c r="E8" s="7" t="s">
        <v>1</v>
      </c>
      <c r="F8" s="6"/>
      <c r="G8" s="6"/>
    </row>
    <row r="9" spans="2:7" ht="13.2" x14ac:dyDescent="0.2">
      <c r="B9" s="26" t="s">
        <v>18</v>
      </c>
      <c r="C9" s="8"/>
      <c r="D9" s="8"/>
      <c r="E9" s="9" t="s">
        <v>20</v>
      </c>
      <c r="F9" s="8"/>
      <c r="G9" s="8"/>
    </row>
    <row r="10" spans="2:7" ht="13.2" x14ac:dyDescent="0.2">
      <c r="B10" s="27" t="s">
        <v>22</v>
      </c>
      <c r="C10" s="20">
        <v>236244311.56999999</v>
      </c>
      <c r="D10" s="20">
        <v>207944526.44999999</v>
      </c>
      <c r="E10" s="11" t="s">
        <v>36</v>
      </c>
      <c r="F10" s="20">
        <v>13808462.09</v>
      </c>
      <c r="G10" s="20">
        <v>11922071.9</v>
      </c>
    </row>
    <row r="11" spans="2:7" ht="13.2" x14ac:dyDescent="0.2">
      <c r="B11" s="27" t="s">
        <v>23</v>
      </c>
      <c r="C11" s="20">
        <v>8639268.3399999999</v>
      </c>
      <c r="D11" s="20">
        <v>8626377.5299999993</v>
      </c>
      <c r="E11" s="11" t="s">
        <v>37</v>
      </c>
      <c r="F11" s="20">
        <v>0</v>
      </c>
      <c r="G11" s="20">
        <v>0</v>
      </c>
    </row>
    <row r="12" spans="2:7" ht="26.4" x14ac:dyDescent="0.2">
      <c r="B12" s="27" t="s">
        <v>24</v>
      </c>
      <c r="C12" s="20">
        <v>8749574.0899999999</v>
      </c>
      <c r="D12" s="20">
        <v>5126925.0599999996</v>
      </c>
      <c r="E12" s="11" t="s">
        <v>6</v>
      </c>
      <c r="F12" s="20">
        <v>0</v>
      </c>
      <c r="G12" s="20">
        <v>0</v>
      </c>
    </row>
    <row r="13" spans="2:7" ht="13.2" x14ac:dyDescent="0.2">
      <c r="B13" s="27" t="s">
        <v>25</v>
      </c>
      <c r="C13" s="20">
        <v>0</v>
      </c>
      <c r="D13" s="20">
        <v>0</v>
      </c>
      <c r="E13" s="11" t="s">
        <v>7</v>
      </c>
      <c r="F13" s="20">
        <v>0</v>
      </c>
      <c r="G13" s="20">
        <v>0</v>
      </c>
    </row>
    <row r="14" spans="2:7" ht="13.2" x14ac:dyDescent="0.2">
      <c r="B14" s="27" t="s">
        <v>26</v>
      </c>
      <c r="C14" s="20">
        <v>9743663.7300000004</v>
      </c>
      <c r="D14" s="20">
        <v>8113907.5800000001</v>
      </c>
      <c r="E14" s="11" t="s">
        <v>38</v>
      </c>
      <c r="F14" s="20">
        <v>0</v>
      </c>
      <c r="G14" s="20">
        <v>0</v>
      </c>
    </row>
    <row r="15" spans="2:7" ht="26.4" x14ac:dyDescent="0.2">
      <c r="B15" s="27" t="s">
        <v>27</v>
      </c>
      <c r="C15" s="20">
        <v>0</v>
      </c>
      <c r="D15" s="20">
        <v>0</v>
      </c>
      <c r="E15" s="11" t="s">
        <v>39</v>
      </c>
      <c r="F15" s="20">
        <v>0</v>
      </c>
      <c r="G15" s="20">
        <v>0</v>
      </c>
    </row>
    <row r="16" spans="2:7" ht="13.2" x14ac:dyDescent="0.2">
      <c r="B16" s="27" t="s">
        <v>17</v>
      </c>
      <c r="C16" s="20">
        <v>0</v>
      </c>
      <c r="D16" s="20">
        <v>0</v>
      </c>
      <c r="E16" s="11" t="s">
        <v>8</v>
      </c>
      <c r="F16" s="20">
        <v>7191295.2000000002</v>
      </c>
      <c r="G16" s="20">
        <v>9460171.8300000001</v>
      </c>
    </row>
    <row r="17" spans="2:7" ht="13.2" x14ac:dyDescent="0.2">
      <c r="B17" s="28"/>
      <c r="C17" s="8"/>
      <c r="D17" s="8"/>
      <c r="E17" s="11" t="s">
        <v>40</v>
      </c>
      <c r="F17" s="20">
        <v>0</v>
      </c>
      <c r="G17" s="20">
        <v>0</v>
      </c>
    </row>
    <row r="18" spans="2:7" ht="13.2" x14ac:dyDescent="0.2">
      <c r="B18" s="26" t="s">
        <v>52</v>
      </c>
      <c r="C18" s="12">
        <f>SUM(C10:C16)</f>
        <v>263376817.72999999</v>
      </c>
      <c r="D18" s="12">
        <f>SUM(D10:D16)</f>
        <v>229811736.62</v>
      </c>
      <c r="E18" s="13"/>
      <c r="F18" s="14"/>
      <c r="G18" s="14"/>
    </row>
    <row r="19" spans="2:7" ht="13.2" x14ac:dyDescent="0.2">
      <c r="B19" s="29"/>
      <c r="C19" s="8"/>
      <c r="D19" s="8"/>
      <c r="E19" s="9" t="s">
        <v>53</v>
      </c>
      <c r="F19" s="15">
        <f>SUM(F10:F17)</f>
        <v>20999757.289999999</v>
      </c>
      <c r="G19" s="15">
        <f>SUM(G10:G17)</f>
        <v>21382243.73</v>
      </c>
    </row>
    <row r="20" spans="2:7" ht="13.2" x14ac:dyDescent="0.2">
      <c r="B20" s="26" t="s">
        <v>19</v>
      </c>
      <c r="C20" s="8"/>
      <c r="D20" s="8"/>
      <c r="E20" s="16"/>
      <c r="F20" s="8"/>
      <c r="G20" s="8"/>
    </row>
    <row r="21" spans="2:7" ht="13.2" x14ac:dyDescent="0.2">
      <c r="B21" s="27" t="s">
        <v>28</v>
      </c>
      <c r="C21" s="20">
        <v>0</v>
      </c>
      <c r="D21" s="20">
        <v>0</v>
      </c>
      <c r="E21" s="9" t="s">
        <v>21</v>
      </c>
      <c r="F21" s="8"/>
      <c r="G21" s="8"/>
    </row>
    <row r="22" spans="2:7" ht="26.4" x14ac:dyDescent="0.2">
      <c r="B22" s="27" t="s">
        <v>29</v>
      </c>
      <c r="C22" s="20">
        <v>10035370.34</v>
      </c>
      <c r="D22" s="20">
        <v>19461714.469999999</v>
      </c>
      <c r="E22" s="11" t="s">
        <v>9</v>
      </c>
      <c r="F22" s="20">
        <v>0</v>
      </c>
      <c r="G22" s="20">
        <v>0</v>
      </c>
    </row>
    <row r="23" spans="2:7" ht="26.4" x14ac:dyDescent="0.2">
      <c r="B23" s="27" t="s">
        <v>30</v>
      </c>
      <c r="C23" s="20">
        <v>488863188.69</v>
      </c>
      <c r="D23" s="20">
        <v>445979347.66000003</v>
      </c>
      <c r="E23" s="11" t="s">
        <v>10</v>
      </c>
      <c r="F23" s="20">
        <v>0</v>
      </c>
      <c r="G23" s="20">
        <v>0</v>
      </c>
    </row>
    <row r="24" spans="2:7" ht="13.2" x14ac:dyDescent="0.2">
      <c r="B24" s="27" t="s">
        <v>31</v>
      </c>
      <c r="C24" s="20">
        <v>88898973.040000007</v>
      </c>
      <c r="D24" s="20">
        <v>78874585.310000002</v>
      </c>
      <c r="E24" s="11" t="s">
        <v>11</v>
      </c>
      <c r="F24" s="20">
        <v>0</v>
      </c>
      <c r="G24" s="20">
        <v>0</v>
      </c>
    </row>
    <row r="25" spans="2:7" ht="13.2" x14ac:dyDescent="0.2">
      <c r="B25" s="27" t="s">
        <v>32</v>
      </c>
      <c r="C25" s="20">
        <v>4993217.2300000004</v>
      </c>
      <c r="D25" s="20">
        <v>4807454.8499999996</v>
      </c>
      <c r="E25" s="11" t="s">
        <v>41</v>
      </c>
      <c r="F25" s="20">
        <v>0</v>
      </c>
      <c r="G25" s="20">
        <v>0</v>
      </c>
    </row>
    <row r="26" spans="2:7" ht="26.4" x14ac:dyDescent="0.2">
      <c r="B26" s="27" t="s">
        <v>33</v>
      </c>
      <c r="C26" s="20">
        <v>-190538393.11000001</v>
      </c>
      <c r="D26" s="20">
        <v>-152925235.24000001</v>
      </c>
      <c r="E26" s="11" t="s">
        <v>54</v>
      </c>
      <c r="F26" s="20">
        <v>0</v>
      </c>
      <c r="G26" s="20">
        <v>0</v>
      </c>
    </row>
    <row r="27" spans="2:7" ht="13.2" x14ac:dyDescent="0.2">
      <c r="B27" s="27" t="s">
        <v>34</v>
      </c>
      <c r="C27" s="20">
        <v>563987.65</v>
      </c>
      <c r="D27" s="20">
        <v>451065.65</v>
      </c>
      <c r="E27" s="11" t="s">
        <v>12</v>
      </c>
      <c r="F27" s="20">
        <v>0</v>
      </c>
      <c r="G27" s="20">
        <v>0</v>
      </c>
    </row>
    <row r="28" spans="2:7" ht="26.4" x14ac:dyDescent="0.2">
      <c r="B28" s="27" t="s">
        <v>5</v>
      </c>
      <c r="C28" s="20">
        <v>0</v>
      </c>
      <c r="D28" s="20">
        <v>0</v>
      </c>
      <c r="E28" s="13"/>
      <c r="F28" s="8"/>
      <c r="G28" s="8"/>
    </row>
    <row r="29" spans="2:7" ht="13.2" x14ac:dyDescent="0.2">
      <c r="B29" s="27" t="s">
        <v>35</v>
      </c>
      <c r="C29" s="21">
        <v>0</v>
      </c>
      <c r="D29" s="21">
        <v>0</v>
      </c>
      <c r="E29" s="9" t="s">
        <v>55</v>
      </c>
      <c r="F29" s="12">
        <f>SUM(F22:F27)</f>
        <v>0</v>
      </c>
      <c r="G29" s="12">
        <f>SUM(G22:G27)</f>
        <v>0</v>
      </c>
    </row>
    <row r="30" spans="2:7" s="3" customFormat="1" ht="13.2" x14ac:dyDescent="0.2">
      <c r="B30" s="28"/>
      <c r="C30" s="8"/>
      <c r="D30" s="8"/>
      <c r="E30" s="13"/>
      <c r="F30" s="8"/>
      <c r="G30" s="8"/>
    </row>
    <row r="31" spans="2:7" ht="13.2" x14ac:dyDescent="0.2">
      <c r="B31" s="26" t="s">
        <v>56</v>
      </c>
      <c r="C31" s="12">
        <f>SUM(C21:C29)</f>
        <v>402816343.83999991</v>
      </c>
      <c r="D31" s="12">
        <f>SUM(D21:D29)</f>
        <v>396648932.70000005</v>
      </c>
      <c r="E31" s="17" t="s">
        <v>50</v>
      </c>
      <c r="F31" s="12">
        <f>SUM(F29+F19)</f>
        <v>20999757.289999999</v>
      </c>
      <c r="G31" s="12">
        <f>SUM(G29+G19)</f>
        <v>21382243.73</v>
      </c>
    </row>
    <row r="32" spans="2:7" ht="13.2" x14ac:dyDescent="0.2">
      <c r="B32" s="29"/>
      <c r="C32" s="8"/>
      <c r="D32" s="8"/>
      <c r="E32" s="16"/>
      <c r="F32" s="8"/>
      <c r="G32" s="8"/>
    </row>
    <row r="33" spans="2:7" ht="13.2" x14ac:dyDescent="0.2">
      <c r="B33" s="30" t="s">
        <v>57</v>
      </c>
      <c r="C33" s="19">
        <f>C18+C31</f>
        <v>666193161.56999993</v>
      </c>
      <c r="D33" s="19">
        <f>D18+D31</f>
        <v>626460669.32000005</v>
      </c>
      <c r="E33" s="18" t="s">
        <v>43</v>
      </c>
      <c r="F33" s="8"/>
      <c r="G33" s="8"/>
    </row>
    <row r="34" spans="2:7" ht="13.2" x14ac:dyDescent="0.2">
      <c r="B34" s="31"/>
      <c r="C34" s="22"/>
      <c r="D34" s="32"/>
      <c r="E34" s="16"/>
      <c r="F34" s="8"/>
      <c r="G34" s="8"/>
    </row>
    <row r="35" spans="2:7" ht="13.2" x14ac:dyDescent="0.2">
      <c r="B35" s="31"/>
      <c r="C35" s="22"/>
      <c r="D35" s="32"/>
      <c r="E35" s="9" t="s">
        <v>42</v>
      </c>
      <c r="F35" s="12">
        <f>SUM(F36:F38)</f>
        <v>277214088.13</v>
      </c>
      <c r="G35" s="12">
        <f>SUM(G36:G38)</f>
        <v>276268155.69999999</v>
      </c>
    </row>
    <row r="36" spans="2:7" ht="13.2" x14ac:dyDescent="0.2">
      <c r="B36" s="31"/>
      <c r="C36" s="22"/>
      <c r="D36" s="32"/>
      <c r="E36" s="11" t="s">
        <v>2</v>
      </c>
      <c r="F36" s="20">
        <v>275141859.58999997</v>
      </c>
      <c r="G36" s="20">
        <v>275141859.58999997</v>
      </c>
    </row>
    <row r="37" spans="2:7" ht="13.2" x14ac:dyDescent="0.2">
      <c r="B37" s="31"/>
      <c r="C37" s="22"/>
      <c r="D37" s="32"/>
      <c r="E37" s="11" t="s">
        <v>13</v>
      </c>
      <c r="F37" s="20">
        <v>2072228.54</v>
      </c>
      <c r="G37" s="20">
        <v>1126296.1100000001</v>
      </c>
    </row>
    <row r="38" spans="2:7" ht="26.4" x14ac:dyDescent="0.2">
      <c r="B38" s="31"/>
      <c r="C38" s="22"/>
      <c r="D38" s="32"/>
      <c r="E38" s="11" t="s">
        <v>45</v>
      </c>
      <c r="F38" s="20">
        <v>0</v>
      </c>
      <c r="G38" s="20">
        <v>0</v>
      </c>
    </row>
    <row r="39" spans="2:7" ht="13.2" x14ac:dyDescent="0.2">
      <c r="B39" s="31"/>
      <c r="C39" s="22"/>
      <c r="D39" s="32"/>
      <c r="E39" s="13"/>
      <c r="F39" s="8"/>
      <c r="G39" s="8"/>
    </row>
    <row r="40" spans="2:7" ht="13.2" x14ac:dyDescent="0.2">
      <c r="B40" s="31"/>
      <c r="C40" s="22"/>
      <c r="D40" s="32"/>
      <c r="E40" s="9" t="s">
        <v>44</v>
      </c>
      <c r="F40" s="12">
        <f>SUM(F41:F45)</f>
        <v>367979316.15000004</v>
      </c>
      <c r="G40" s="12">
        <f>SUM(G41:G45)</f>
        <v>328810269.88999999</v>
      </c>
    </row>
    <row r="41" spans="2:7" ht="26.4" x14ac:dyDescent="0.2">
      <c r="B41" s="31"/>
      <c r="C41" s="22"/>
      <c r="D41" s="32"/>
      <c r="E41" s="11" t="s">
        <v>46</v>
      </c>
      <c r="F41" s="20">
        <v>49292828.240000002</v>
      </c>
      <c r="G41" s="20">
        <v>35048912.799999997</v>
      </c>
    </row>
    <row r="42" spans="2:7" ht="13.2" x14ac:dyDescent="0.2">
      <c r="B42" s="31"/>
      <c r="C42" s="22"/>
      <c r="D42" s="32"/>
      <c r="E42" s="11" t="s">
        <v>14</v>
      </c>
      <c r="F42" s="20">
        <v>318681013.91000003</v>
      </c>
      <c r="G42" s="20">
        <v>293755883.08999997</v>
      </c>
    </row>
    <row r="43" spans="2:7" ht="13.2" x14ac:dyDescent="0.2">
      <c r="B43" s="31"/>
      <c r="C43" s="22"/>
      <c r="D43" s="32"/>
      <c r="E43" s="11" t="s">
        <v>3</v>
      </c>
      <c r="F43" s="20">
        <v>5474</v>
      </c>
      <c r="G43" s="20">
        <v>5474</v>
      </c>
    </row>
    <row r="44" spans="2:7" ht="13.2" x14ac:dyDescent="0.2">
      <c r="B44" s="31"/>
      <c r="C44" s="22"/>
      <c r="D44" s="32"/>
      <c r="E44" s="11" t="s">
        <v>4</v>
      </c>
      <c r="F44" s="20">
        <v>0</v>
      </c>
      <c r="G44" s="20">
        <v>0</v>
      </c>
    </row>
    <row r="45" spans="2:7" ht="26.4" x14ac:dyDescent="0.2">
      <c r="B45" s="31"/>
      <c r="C45" s="22"/>
      <c r="D45" s="32"/>
      <c r="E45" s="11" t="s">
        <v>47</v>
      </c>
      <c r="F45" s="20">
        <v>0</v>
      </c>
      <c r="G45" s="20">
        <v>0</v>
      </c>
    </row>
    <row r="46" spans="2:7" ht="13.2" x14ac:dyDescent="0.2">
      <c r="B46" s="31"/>
      <c r="C46" s="22"/>
      <c r="D46" s="32"/>
      <c r="E46" s="13"/>
      <c r="F46" s="8"/>
      <c r="G46" s="8"/>
    </row>
    <row r="47" spans="2:7" ht="26.4" x14ac:dyDescent="0.2">
      <c r="B47" s="31"/>
      <c r="C47" s="22"/>
      <c r="D47" s="32"/>
      <c r="E47" s="9" t="s">
        <v>58</v>
      </c>
      <c r="F47" s="12">
        <f>SUM(F48:F49)</f>
        <v>0</v>
      </c>
      <c r="G47" s="12">
        <f>SUM(G48:G49)</f>
        <v>0</v>
      </c>
    </row>
    <row r="48" spans="2:7" ht="13.2" x14ac:dyDescent="0.2">
      <c r="B48" s="31"/>
      <c r="C48" s="22"/>
      <c r="D48" s="32"/>
      <c r="E48" s="11" t="s">
        <v>15</v>
      </c>
      <c r="F48" s="10">
        <v>0</v>
      </c>
      <c r="G48" s="10">
        <v>0</v>
      </c>
    </row>
    <row r="49" spans="2:7" ht="26.4" x14ac:dyDescent="0.2">
      <c r="B49" s="31"/>
      <c r="C49" s="22"/>
      <c r="D49" s="32"/>
      <c r="E49" s="11" t="s">
        <v>16</v>
      </c>
      <c r="F49" s="10">
        <v>0</v>
      </c>
      <c r="G49" s="10">
        <v>0</v>
      </c>
    </row>
    <row r="50" spans="2:7" ht="13.2" x14ac:dyDescent="0.2">
      <c r="B50" s="31"/>
      <c r="C50" s="22"/>
      <c r="D50" s="32"/>
      <c r="E50" s="13"/>
      <c r="F50" s="8"/>
      <c r="G50" s="8"/>
    </row>
    <row r="51" spans="2:7" ht="13.2" x14ac:dyDescent="0.2">
      <c r="B51" s="31"/>
      <c r="C51" s="22"/>
      <c r="D51" s="32"/>
      <c r="E51" s="9" t="s">
        <v>48</v>
      </c>
      <c r="F51" s="12">
        <f>SUM(F47+F40+F35)</f>
        <v>645193404.27999997</v>
      </c>
      <c r="G51" s="12">
        <f>SUM(G47+G40+G35)</f>
        <v>605078425.58999991</v>
      </c>
    </row>
    <row r="52" spans="2:7" ht="13.2" x14ac:dyDescent="0.2">
      <c r="B52" s="31"/>
      <c r="C52" s="22"/>
      <c r="D52" s="32"/>
      <c r="E52" s="16"/>
      <c r="F52" s="8"/>
      <c r="G52" s="8"/>
    </row>
    <row r="53" spans="2:7" ht="26.4" x14ac:dyDescent="0.2">
      <c r="B53" s="31"/>
      <c r="C53" s="22"/>
      <c r="D53" s="32"/>
      <c r="E53" s="9" t="s">
        <v>49</v>
      </c>
      <c r="F53" s="12">
        <f>F51+F31</f>
        <v>666193161.56999993</v>
      </c>
      <c r="G53" s="12">
        <f>G51+G31</f>
        <v>626460669.31999993</v>
      </c>
    </row>
    <row r="54" spans="2:7" ht="13.8" thickBot="1" x14ac:dyDescent="0.25">
      <c r="B54" s="33"/>
      <c r="C54" s="34"/>
      <c r="D54" s="35"/>
      <c r="E54" s="36"/>
      <c r="F54" s="37"/>
      <c r="G54" s="38"/>
    </row>
    <row r="56" spans="2:7" ht="13.2" x14ac:dyDescent="0.2">
      <c r="B56" s="5" t="s">
        <v>59</v>
      </c>
    </row>
  </sheetData>
  <sheetProtection formatCells="0" formatColumns="0" formatRows="0" autoFilter="0"/>
  <mergeCells count="5">
    <mergeCell ref="B5:G5"/>
    <mergeCell ref="B1:G1"/>
    <mergeCell ref="B2:G2"/>
    <mergeCell ref="B3:G3"/>
    <mergeCell ref="B4:G4"/>
  </mergeCells>
  <printOptions horizontalCentered="1"/>
  <pageMargins left="0.19685039370078741" right="0" top="0.98425196850393704" bottom="0.78740157480314965" header="0" footer="0"/>
  <pageSetup scale="8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GL203</cp:lastModifiedBy>
  <cp:lastPrinted>2023-03-17T16:50:15Z</cp:lastPrinted>
  <dcterms:created xsi:type="dcterms:W3CDTF">2012-12-11T20:26:08Z</dcterms:created>
  <dcterms:modified xsi:type="dcterms:W3CDTF">2023-03-17T16:50:33Z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